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dten00962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4" i="1" l="1"/>
  <c r="K53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  <c r="L1" i="1"/>
  <c r="K1" i="1"/>
</calcChain>
</file>

<file path=xl/sharedStrings.xml><?xml version="1.0" encoding="utf-8"?>
<sst xmlns="http://schemas.openxmlformats.org/spreadsheetml/2006/main" count="219" uniqueCount="211">
  <si>
    <t>RONDON ARELLANO, FRANCI YOLI</t>
  </si>
  <si>
    <t>V014771007</t>
  </si>
  <si>
    <t>PAGO TIT.TDC422262XXXXXX0115</t>
  </si>
  <si>
    <t>4222620122460115</t>
  </si>
  <si>
    <t>CARRERO MICHELENA, JOSE RAMON</t>
  </si>
  <si>
    <t>V010731259</t>
  </si>
  <si>
    <t>PAGO TIT.TDC422262XXXXXX0550</t>
  </si>
  <si>
    <t>4222620122480550</t>
  </si>
  <si>
    <t>GUERRERO MORENO, RUBEN</t>
  </si>
  <si>
    <t>V006425893</t>
  </si>
  <si>
    <t>PAGO TIT.TDC422262XXXXXX0990</t>
  </si>
  <si>
    <t>4222620122460990</t>
  </si>
  <si>
    <t>SANCHEZ ASTUDILLO, WILFREDO JOSE</t>
  </si>
  <si>
    <t>V008237931</t>
  </si>
  <si>
    <t>PAGO TIT.TDC422262XXXXXX1055</t>
  </si>
  <si>
    <t>4222620122041055</t>
  </si>
  <si>
    <t>GUERRA DIAZ, JOSELINE COROMOTO</t>
  </si>
  <si>
    <t>V017425264</t>
  </si>
  <si>
    <t>PAGO TIT.TDC422262XXXXXX1196</t>
  </si>
  <si>
    <t>4222620122461196</t>
  </si>
  <si>
    <t>MICURCCI CUAURO, SONIA MARIA</t>
  </si>
  <si>
    <t>V013801190</t>
  </si>
  <si>
    <t>PAGO TIT.TDC422262XXXXXX1922</t>
  </si>
  <si>
    <t>4222620222041922</t>
  </si>
  <si>
    <t>JURADO DUARTE, ROMY ELISA</t>
  </si>
  <si>
    <t>V012686675</t>
  </si>
  <si>
    <t>PAGO TIT.TDC422262XXXXXX2210</t>
  </si>
  <si>
    <t>4222620122462210</t>
  </si>
  <si>
    <t>BARRIOS BOLIVAR, LESLIE</t>
  </si>
  <si>
    <t>V010110312</t>
  </si>
  <si>
    <t>PAGO TIT.TDC422262XXXXXX3117</t>
  </si>
  <si>
    <t>4222620122483117</t>
  </si>
  <si>
    <t>PADRON ANGULO, JOHANNA ROSALY</t>
  </si>
  <si>
    <t>V015565954</t>
  </si>
  <si>
    <t>PAGO TIT.TDC422262XXXXXX3830</t>
  </si>
  <si>
    <t>4222620122283830</t>
  </si>
  <si>
    <t>PARRAGA GALINDEZ, MANUEL</t>
  </si>
  <si>
    <t>V004578693</t>
  </si>
  <si>
    <t>PAGO TIT.TDC422262XXXXXX5776</t>
  </si>
  <si>
    <t>4222620122035776</t>
  </si>
  <si>
    <t>LOPENZA SALAZAR, ESTHER DEL VALLE</t>
  </si>
  <si>
    <t>V009522240</t>
  </si>
  <si>
    <t>PAGO TIT.TDC422262XXXXXX6633</t>
  </si>
  <si>
    <t>4222620122466633</t>
  </si>
  <si>
    <t>HERRERA HERNANDEZ, HENRY</t>
  </si>
  <si>
    <t>V011936233</t>
  </si>
  <si>
    <t>PAGO TIT.TDC422262XXXXXX6668</t>
  </si>
  <si>
    <t>4222620122446668</t>
  </si>
  <si>
    <t>GONZALEZ, JESUS MANUEL</t>
  </si>
  <si>
    <t>V016438161</t>
  </si>
  <si>
    <t>PAGO TIT.TDC422262XXXXXX7633</t>
  </si>
  <si>
    <t>4222620122447633</t>
  </si>
  <si>
    <t>RODRIGUEZ FIGUERA, LETICIA GUADALUPE</t>
  </si>
  <si>
    <t>V006864288</t>
  </si>
  <si>
    <t>PAGO TIT.TDC422262XXXXXX7748</t>
  </si>
  <si>
    <t>4222620222037748</t>
  </si>
  <si>
    <t>ARANGUREN VELANDIA, LILIAM MARIA</t>
  </si>
  <si>
    <t>V003883842</t>
  </si>
  <si>
    <t>PAGO TIT.TDC422262XXXXXX7905</t>
  </si>
  <si>
    <t>4222620122457905</t>
  </si>
  <si>
    <t>VISCAYA, JOSE ALEXANDER</t>
  </si>
  <si>
    <t>V017196388</t>
  </si>
  <si>
    <t>PAGO TIT.TDC422262XXXXXX9068</t>
  </si>
  <si>
    <t>4222620122449068</t>
  </si>
  <si>
    <t>CARRERO JANCOWICE, GUISEPPE MANUEL</t>
  </si>
  <si>
    <t>V029504934</t>
  </si>
  <si>
    <t>PAGO TIT.TDC422262XXXXXX9206</t>
  </si>
  <si>
    <t>4222620222049206</t>
  </si>
  <si>
    <t>BAUZA NAVA, RANDY ANTONIO</t>
  </si>
  <si>
    <t>V007888302</t>
  </si>
  <si>
    <t>PAGO TIT.TDC422262XXXXXX9759</t>
  </si>
  <si>
    <t>4222620122069759</t>
  </si>
  <si>
    <t>SALAS CARDENAS, YARIMA</t>
  </si>
  <si>
    <t>V011555000</t>
  </si>
  <si>
    <t>PAGO TIT.TDC422262XXXXXX9760</t>
  </si>
  <si>
    <t>4222620122459760</t>
  </si>
  <si>
    <t>MUNOZ ALVAREZ, JUDITH ELIZABETH</t>
  </si>
  <si>
    <t>V013488232</t>
  </si>
  <si>
    <t>PAGO TIT.TDC422262XXXXXX9975</t>
  </si>
  <si>
    <t>4222620222039975</t>
  </si>
  <si>
    <t>PEREZ RAMOS, NAYARIT DUBRASKA</t>
  </si>
  <si>
    <t>V012716291</t>
  </si>
  <si>
    <t>PAGO TIT.TDC422263XXXXXX2257</t>
  </si>
  <si>
    <t>4222630122072257</t>
  </si>
  <si>
    <t>TALAVERA POLANCO, ELIZABETH BEATRIZ</t>
  </si>
  <si>
    <t>V019007248</t>
  </si>
  <si>
    <t>PAGO TIT.TDC422263XXXXXX2462</t>
  </si>
  <si>
    <t>4222630122082462</t>
  </si>
  <si>
    <t>TORRES, JUANA DEL CARMEN</t>
  </si>
  <si>
    <t>V008663431</t>
  </si>
  <si>
    <t>PAGO TIT.TDC422263XXXXXX3031</t>
  </si>
  <si>
    <t>4222630122083031</t>
  </si>
  <si>
    <t>QUIROGA DE SANCHEZ, MELISA ELENA</t>
  </si>
  <si>
    <t>V011192045</t>
  </si>
  <si>
    <t>PAGO TIT.TDC422263XXXXXX3032</t>
  </si>
  <si>
    <t>4222630122073032</t>
  </si>
  <si>
    <t>RINCON HERRERA, JUAN JOSE FERNANDO</t>
  </si>
  <si>
    <t>V011233915</t>
  </si>
  <si>
    <t>PAGO TIT.TDC422263XXXXXX3270</t>
  </si>
  <si>
    <t>4222630122083270</t>
  </si>
  <si>
    <t>MARTINEZ BELLO, MILEIDY JOSEFINA</t>
  </si>
  <si>
    <t>V018893828</t>
  </si>
  <si>
    <t>PAGO TIT.TDC524339XXXXXX0341</t>
  </si>
  <si>
    <t>5243390112380341</t>
  </si>
  <si>
    <t>ELIZABETH, URIBE SANDOVAL</t>
  </si>
  <si>
    <t>V011472114</t>
  </si>
  <si>
    <t>PAGO TIT.TDC524339XXXXXX0425</t>
  </si>
  <si>
    <t>5243390112370425</t>
  </si>
  <si>
    <t>MONTIEL MEDINA, BERNIE ANTONIO</t>
  </si>
  <si>
    <t>V012442358</t>
  </si>
  <si>
    <t>PAGO TIT.TDC524339XXXXXX0771</t>
  </si>
  <si>
    <t>5243390112370771</t>
  </si>
  <si>
    <t>SALGADO LEAL, JUAN ALBERTO</t>
  </si>
  <si>
    <t>V010707086</t>
  </si>
  <si>
    <t>PAGO TIT.TDC524339XXXXXX0993</t>
  </si>
  <si>
    <t>5243390212040993</t>
  </si>
  <si>
    <t>MENDOZA CASTILLO, JEANNERY</t>
  </si>
  <si>
    <t>V023695600</t>
  </si>
  <si>
    <t>PAGO TIT.TDC524339XXXXXX1603</t>
  </si>
  <si>
    <t>5243390112391603</t>
  </si>
  <si>
    <t>LOPEZ TORREALBA, CARLOS</t>
  </si>
  <si>
    <t>V011635309</t>
  </si>
  <si>
    <t>PAGO TIT.TDC524339XXXXXX2541</t>
  </si>
  <si>
    <t>5243390112402541</t>
  </si>
  <si>
    <t>ZAMBRANO GOMEZ, ANA RAQUEL</t>
  </si>
  <si>
    <t>V006321401</t>
  </si>
  <si>
    <t>PAGO TIT.TDC524339XXXXXX2833</t>
  </si>
  <si>
    <t>5243390112392833</t>
  </si>
  <si>
    <t>FALCON MONTERO, FELIX ALBERTO</t>
  </si>
  <si>
    <t>V013645853</t>
  </si>
  <si>
    <t>PAGO TIT.TDC524339XXXXXX3572</t>
  </si>
  <si>
    <t>5243390112403572</t>
  </si>
  <si>
    <t>MARTINEZ ORTEGA, GERALDINE VANESSA</t>
  </si>
  <si>
    <t>V015040937</t>
  </si>
  <si>
    <t>PAGO TIT.TDC524339XXXXXX4166</t>
  </si>
  <si>
    <t>5243390112404166</t>
  </si>
  <si>
    <t>GONZALEZ MONTES, JHON JAIRO</t>
  </si>
  <si>
    <t>V023696856</t>
  </si>
  <si>
    <t>PAGO TIT.TDC524339XXXXXX4427</t>
  </si>
  <si>
    <t>5243390212024427</t>
  </si>
  <si>
    <t>TOLEDO HERNANDEZ, ALFONSO JOSE</t>
  </si>
  <si>
    <t>V012162390</t>
  </si>
  <si>
    <t>PAGO TIT.TDC524339XXXXXX4771</t>
  </si>
  <si>
    <t>5243390212044771</t>
  </si>
  <si>
    <t>MATA HERNANDEZ, AMANDA JOSEFINA</t>
  </si>
  <si>
    <t>V005574183</t>
  </si>
  <si>
    <t>PAGO TIT.TDC524339XXXXXX5282</t>
  </si>
  <si>
    <t>5243390112385282</t>
  </si>
  <si>
    <t>BENITEZ DELGADO, JACKELINE</t>
  </si>
  <si>
    <t>V013462412</t>
  </si>
  <si>
    <t>PAGO TIT.TDC524339XXXXXX6786</t>
  </si>
  <si>
    <t>5243390112376786</t>
  </si>
  <si>
    <t>ASCARATE NOGUERA, LISMARY MARYELI</t>
  </si>
  <si>
    <t>V023925504</t>
  </si>
  <si>
    <t>PAGO TIT.TDC524339XXXXXX7425</t>
  </si>
  <si>
    <t>5243390112407425</t>
  </si>
  <si>
    <t>LANZA VASQUEZ, ZULEIMA DEL VALLE</t>
  </si>
  <si>
    <t>V011829798</t>
  </si>
  <si>
    <t>PAGO TIT.TDC524339XXXXXX8196</t>
  </si>
  <si>
    <t>5243390212028196</t>
  </si>
  <si>
    <t>TIRADO DE GARAY, ZURI</t>
  </si>
  <si>
    <t>V014614015</t>
  </si>
  <si>
    <t>PAGO TIT.TDC524339XXXXXX8262</t>
  </si>
  <si>
    <t>5243390112368262</t>
  </si>
  <si>
    <t>CARVAJAL BLANCO, GLEMILY MARIA</t>
  </si>
  <si>
    <t>V018967171</t>
  </si>
  <si>
    <t>PAGO TIT.TDC524339XXXXXX8647</t>
  </si>
  <si>
    <t>5243390112408647</t>
  </si>
  <si>
    <t>MARQUEZ MUNDARAIN, SULMA ANTONIETA</t>
  </si>
  <si>
    <t>V003752503</t>
  </si>
  <si>
    <t>PAGO TIT.TDC524339XXXXXX9565</t>
  </si>
  <si>
    <t>5243390112389565</t>
  </si>
  <si>
    <t>RODRIGUEZ MARRERO, QUERINE JUANA</t>
  </si>
  <si>
    <t>V012461038</t>
  </si>
  <si>
    <t>PAGO TIT.TDC524339XXXXXX9606</t>
  </si>
  <si>
    <t>5243390112399606</t>
  </si>
  <si>
    <t>REVERON ALVELO, ALVARO NATAEL</t>
  </si>
  <si>
    <t>V006517875</t>
  </si>
  <si>
    <t>PAGO TIT.TDC524339XXXXXX9607</t>
  </si>
  <si>
    <t>5243390112389607</t>
  </si>
  <si>
    <t>PINEDA PEREZ, MARIA EUGENIA DEL CARMEN</t>
  </si>
  <si>
    <t>V011924606</t>
  </si>
  <si>
    <t>PAGO TIT.TDC539660XXXXXX4228</t>
  </si>
  <si>
    <t>5396600212004228</t>
  </si>
  <si>
    <t>BENCOMO, DALIA</t>
  </si>
  <si>
    <t>V009170985</t>
  </si>
  <si>
    <t>PAGO TIT.TDC539660XXXXXX4306</t>
  </si>
  <si>
    <t>5396600112064306</t>
  </si>
  <si>
    <t>ARELLANO ESCALONA, NAILET MARIA</t>
  </si>
  <si>
    <t>V015225334</t>
  </si>
  <si>
    <t>PAGO TIT.TDC539660XXXXXX6245</t>
  </si>
  <si>
    <t>5396600112056245</t>
  </si>
  <si>
    <t>CORDIDO MARTINEZ, RICARDO DOMINGO</t>
  </si>
  <si>
    <t>V006749734</t>
  </si>
  <si>
    <t>PAGO TIT.TDC539660XXXXXX8688</t>
  </si>
  <si>
    <t>5396600112058688</t>
  </si>
  <si>
    <t>SHALHOUB CORBAN, DANY</t>
  </si>
  <si>
    <t>V009879017</t>
  </si>
  <si>
    <t>PAGO TIT.TDC422262XXXXXX1360</t>
  </si>
  <si>
    <t>4222620122461360</t>
  </si>
  <si>
    <t>APLIC 11451,16; DEV 13511,64</t>
  </si>
  <si>
    <t>RODRIGUEZ CHARR, CRISTINA COROMOTO</t>
  </si>
  <si>
    <t>V027031060</t>
  </si>
  <si>
    <t>PAGO TIT.TDC422263XXXXXX2752</t>
  </si>
  <si>
    <t>4222630122072752</t>
  </si>
  <si>
    <t>APLIC 115885,53; DEV 91,85</t>
  </si>
  <si>
    <t>SALGUERO DE TORREALBA, ELOISA MARIA</t>
  </si>
  <si>
    <t>V014907543</t>
  </si>
  <si>
    <t>PAGO TIT.TDC422262XXXXXX3160</t>
  </si>
  <si>
    <t>4222620122443160</t>
  </si>
  <si>
    <t>APLIC 13612,08; DEV 906,49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</si>
</sst>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" fontId="0" fillId="2" borderId="0" xfId="0" applyNumberFormat="1" applyFill="1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activeCell="G9" sqref="G9"/>
    </sheetView>
  </sheetViews>
  <sheetFormatPr baseColWidth="10" defaultRowHeight="15" x14ac:dyDescent="0.25"/>
  <sheetData>
    <row r="1" spans="1:12" x14ac:dyDescent="0.25">
      <c r="A1" t="s">
        <v>0</v>
      </c>
      <c r="B1" t="s">
        <v>1</v>
      </c>
      <c r="C1">
        <v>20</v>
      </c>
      <c r="D1">
        <v>4</v>
      </c>
      <c r="E1">
        <v>26</v>
      </c>
      <c r="F1">
        <v>2295000545</v>
      </c>
      <c r="G1" t="s">
        <v>2</v>
      </c>
      <c r="H1" s="1" t="s">
        <v>3</v>
      </c>
      <c r="I1" s="2">
        <v>200</v>
      </c>
      <c r="J1" s="3">
        <v>46459.15</v>
      </c>
      <c r="K1" s="3">
        <f t="shared" ref="K1:K54" si="0">+J1-I1</f>
        <v>46259.15</v>
      </c>
      <c r="L1" t="str">
        <f t="shared" ref="L1:L51" si="1">+IF(K1&gt;=0,"APLICAR PAGO","DEVOLVER PAGO")</f>
        <v>APLICAR PAGO</v>
      </c>
    </row>
    <row r="2" spans="1:12" x14ac:dyDescent="0.25">
      <c r="A2" t="s">
        <v>4</v>
      </c>
      <c r="B2" t="s">
        <v>5</v>
      </c>
      <c r="C2">
        <v>20</v>
      </c>
      <c r="D2">
        <v>4</v>
      </c>
      <c r="E2">
        <v>26</v>
      </c>
      <c r="F2">
        <v>2233006799</v>
      </c>
      <c r="G2" t="s">
        <v>6</v>
      </c>
      <c r="H2" s="1" t="s">
        <v>7</v>
      </c>
      <c r="I2" s="2">
        <v>300</v>
      </c>
      <c r="J2" s="3">
        <v>16793.43</v>
      </c>
      <c r="K2" s="3">
        <f t="shared" si="0"/>
        <v>16493.43</v>
      </c>
      <c r="L2" t="str">
        <f t="shared" si="1"/>
        <v>APLICAR PAGO</v>
      </c>
    </row>
    <row r="3" spans="1:12" x14ac:dyDescent="0.25">
      <c r="A3" t="s">
        <v>8</v>
      </c>
      <c r="B3" t="s">
        <v>9</v>
      </c>
      <c r="C3">
        <v>20</v>
      </c>
      <c r="D3">
        <v>4</v>
      </c>
      <c r="E3">
        <v>26</v>
      </c>
      <c r="F3">
        <v>2173006717</v>
      </c>
      <c r="G3" t="s">
        <v>10</v>
      </c>
      <c r="H3" s="1" t="s">
        <v>11</v>
      </c>
      <c r="I3" s="2">
        <v>400</v>
      </c>
      <c r="J3" s="3">
        <v>12000.72</v>
      </c>
      <c r="K3" s="3">
        <f t="shared" si="0"/>
        <v>11600.72</v>
      </c>
      <c r="L3" t="str">
        <f t="shared" si="1"/>
        <v>APLICAR PAGO</v>
      </c>
    </row>
    <row r="4" spans="1:12" x14ac:dyDescent="0.25">
      <c r="A4" t="s">
        <v>12</v>
      </c>
      <c r="B4" t="s">
        <v>13</v>
      </c>
      <c r="C4">
        <v>20</v>
      </c>
      <c r="D4">
        <v>4</v>
      </c>
      <c r="E4">
        <v>26</v>
      </c>
      <c r="F4">
        <v>2023001012</v>
      </c>
      <c r="G4" t="s">
        <v>14</v>
      </c>
      <c r="H4" s="1" t="s">
        <v>15</v>
      </c>
      <c r="I4" s="2">
        <v>119661.83</v>
      </c>
      <c r="J4" s="3">
        <v>433601.61</v>
      </c>
      <c r="K4" s="3">
        <f t="shared" si="0"/>
        <v>313939.77999999997</v>
      </c>
      <c r="L4" t="str">
        <f t="shared" si="1"/>
        <v>APLICAR PAGO</v>
      </c>
    </row>
    <row r="5" spans="1:12" x14ac:dyDescent="0.25">
      <c r="A5" t="s">
        <v>16</v>
      </c>
      <c r="B5" t="s">
        <v>17</v>
      </c>
      <c r="C5">
        <v>20</v>
      </c>
      <c r="D5">
        <v>4</v>
      </c>
      <c r="E5">
        <v>26</v>
      </c>
      <c r="F5">
        <v>6093000427</v>
      </c>
      <c r="G5" t="s">
        <v>18</v>
      </c>
      <c r="H5" s="1" t="s">
        <v>19</v>
      </c>
      <c r="I5" s="2">
        <v>3000</v>
      </c>
      <c r="J5" s="3">
        <v>66351.429999999993</v>
      </c>
      <c r="K5" s="3">
        <f t="shared" si="0"/>
        <v>63351.429999999993</v>
      </c>
      <c r="L5" t="str">
        <f t="shared" si="1"/>
        <v>APLICAR PAGO</v>
      </c>
    </row>
    <row r="6" spans="1:12" x14ac:dyDescent="0.25">
      <c r="A6" t="s">
        <v>20</v>
      </c>
      <c r="B6" t="s">
        <v>21</v>
      </c>
      <c r="C6">
        <v>20</v>
      </c>
      <c r="D6">
        <v>4</v>
      </c>
      <c r="E6">
        <v>26</v>
      </c>
      <c r="F6">
        <v>9131000089</v>
      </c>
      <c r="G6" t="s">
        <v>22</v>
      </c>
      <c r="H6" s="1" t="s">
        <v>23</v>
      </c>
      <c r="I6" s="2">
        <v>3000</v>
      </c>
      <c r="J6" s="3">
        <v>338089.42</v>
      </c>
      <c r="K6" s="3">
        <f t="shared" si="0"/>
        <v>335089.42</v>
      </c>
      <c r="L6" t="str">
        <f t="shared" si="1"/>
        <v>APLICAR PAGO</v>
      </c>
    </row>
    <row r="7" spans="1:12" x14ac:dyDescent="0.25">
      <c r="A7" t="s">
        <v>24</v>
      </c>
      <c r="B7" t="s">
        <v>25</v>
      </c>
      <c r="C7">
        <v>20</v>
      </c>
      <c r="D7">
        <v>4</v>
      </c>
      <c r="E7">
        <v>26</v>
      </c>
      <c r="F7">
        <v>2343005207</v>
      </c>
      <c r="G7" t="s">
        <v>26</v>
      </c>
      <c r="H7" s="1" t="s">
        <v>27</v>
      </c>
      <c r="I7" s="2">
        <v>11000</v>
      </c>
      <c r="J7" s="3">
        <v>45983.46</v>
      </c>
      <c r="K7" s="3">
        <f t="shared" si="0"/>
        <v>34983.46</v>
      </c>
      <c r="L7" t="str">
        <f t="shared" si="1"/>
        <v>APLICAR PAGO</v>
      </c>
    </row>
    <row r="8" spans="1:12" x14ac:dyDescent="0.25">
      <c r="A8" t="s">
        <v>28</v>
      </c>
      <c r="B8" t="s">
        <v>29</v>
      </c>
      <c r="C8">
        <v>20</v>
      </c>
      <c r="D8">
        <v>4</v>
      </c>
      <c r="E8">
        <v>26</v>
      </c>
      <c r="F8">
        <v>6233001348</v>
      </c>
      <c r="G8" t="s">
        <v>30</v>
      </c>
      <c r="H8" s="1" t="s">
        <v>31</v>
      </c>
      <c r="I8" s="2">
        <v>3500</v>
      </c>
      <c r="J8" s="3">
        <v>30487.61</v>
      </c>
      <c r="K8" s="3">
        <f t="shared" si="0"/>
        <v>26987.61</v>
      </c>
      <c r="L8" t="str">
        <f t="shared" si="1"/>
        <v>APLICAR PAGO</v>
      </c>
    </row>
    <row r="9" spans="1:12" x14ac:dyDescent="0.25">
      <c r="A9" t="s">
        <v>32</v>
      </c>
      <c r="B9" t="s">
        <v>33</v>
      </c>
      <c r="C9">
        <v>20</v>
      </c>
      <c r="D9">
        <v>4</v>
      </c>
      <c r="E9">
        <v>26</v>
      </c>
      <c r="F9">
        <v>2143004113</v>
      </c>
      <c r="G9" t="s">
        <v>34</v>
      </c>
      <c r="H9" s="1" t="s">
        <v>35</v>
      </c>
      <c r="I9" s="2">
        <v>20611.97</v>
      </c>
      <c r="J9" s="3">
        <v>20611.97</v>
      </c>
      <c r="K9" s="3">
        <f t="shared" si="0"/>
        <v>0</v>
      </c>
      <c r="L9" t="str">
        <f t="shared" si="1"/>
        <v>APLICAR PAGO</v>
      </c>
    </row>
    <row r="10" spans="1:12" x14ac:dyDescent="0.25">
      <c r="A10" t="s">
        <v>36</v>
      </c>
      <c r="B10" t="s">
        <v>37</v>
      </c>
      <c r="C10">
        <v>20</v>
      </c>
      <c r="D10">
        <v>4</v>
      </c>
      <c r="E10">
        <v>26</v>
      </c>
      <c r="F10">
        <v>2053004947</v>
      </c>
      <c r="G10" t="s">
        <v>38</v>
      </c>
      <c r="H10" s="1" t="s">
        <v>39</v>
      </c>
      <c r="I10" s="2">
        <v>793.27</v>
      </c>
      <c r="J10" s="3">
        <v>5793.27</v>
      </c>
      <c r="K10" s="3">
        <f t="shared" si="0"/>
        <v>5000</v>
      </c>
      <c r="L10" t="str">
        <f t="shared" si="1"/>
        <v>APLICAR PAGO</v>
      </c>
    </row>
    <row r="11" spans="1:12" x14ac:dyDescent="0.25">
      <c r="A11" t="s">
        <v>40</v>
      </c>
      <c r="B11" t="s">
        <v>41</v>
      </c>
      <c r="C11">
        <v>20</v>
      </c>
      <c r="D11">
        <v>4</v>
      </c>
      <c r="E11">
        <v>26</v>
      </c>
      <c r="F11">
        <v>3063009752</v>
      </c>
      <c r="G11" t="s">
        <v>42</v>
      </c>
      <c r="H11" s="1" t="s">
        <v>43</v>
      </c>
      <c r="I11" s="2">
        <v>8000</v>
      </c>
      <c r="J11" s="3">
        <v>34545.65</v>
      </c>
      <c r="K11" s="3">
        <f t="shared" si="0"/>
        <v>26545.65</v>
      </c>
      <c r="L11" t="str">
        <f t="shared" si="1"/>
        <v>APLICAR PAGO</v>
      </c>
    </row>
    <row r="12" spans="1:12" x14ac:dyDescent="0.25">
      <c r="A12" t="s">
        <v>44</v>
      </c>
      <c r="B12" t="s">
        <v>45</v>
      </c>
      <c r="C12">
        <v>20</v>
      </c>
      <c r="D12">
        <v>4</v>
      </c>
      <c r="E12">
        <v>26</v>
      </c>
      <c r="F12">
        <v>6235004562</v>
      </c>
      <c r="G12" t="s">
        <v>46</v>
      </c>
      <c r="H12" s="1" t="s">
        <v>47</v>
      </c>
      <c r="I12" s="2">
        <v>5290.93</v>
      </c>
      <c r="J12" s="3">
        <v>48008.66</v>
      </c>
      <c r="K12" s="3">
        <f t="shared" si="0"/>
        <v>42717.73</v>
      </c>
      <c r="L12" t="str">
        <f t="shared" si="1"/>
        <v>APLICAR PAGO</v>
      </c>
    </row>
    <row r="13" spans="1:12" x14ac:dyDescent="0.25">
      <c r="A13" t="s">
        <v>48</v>
      </c>
      <c r="B13" t="s">
        <v>49</v>
      </c>
      <c r="C13">
        <v>20</v>
      </c>
      <c r="D13">
        <v>4</v>
      </c>
      <c r="E13">
        <v>26</v>
      </c>
      <c r="F13">
        <v>2453002935</v>
      </c>
      <c r="G13" t="s">
        <v>50</v>
      </c>
      <c r="H13" s="1" t="s">
        <v>51</v>
      </c>
      <c r="I13" s="2">
        <v>2258.65</v>
      </c>
      <c r="J13" s="3">
        <v>39620.370000000003</v>
      </c>
      <c r="K13" s="3">
        <f t="shared" si="0"/>
        <v>37361.72</v>
      </c>
      <c r="L13" t="str">
        <f t="shared" si="1"/>
        <v>APLICAR PAGO</v>
      </c>
    </row>
    <row r="14" spans="1:12" x14ac:dyDescent="0.25">
      <c r="A14" t="s">
        <v>52</v>
      </c>
      <c r="B14" t="s">
        <v>53</v>
      </c>
      <c r="C14">
        <v>20</v>
      </c>
      <c r="D14">
        <v>4</v>
      </c>
      <c r="E14">
        <v>26</v>
      </c>
      <c r="F14">
        <v>9133004803</v>
      </c>
      <c r="G14" t="s">
        <v>54</v>
      </c>
      <c r="H14" s="1" t="s">
        <v>55</v>
      </c>
      <c r="I14" s="2">
        <v>16500</v>
      </c>
      <c r="J14" s="3">
        <v>18375.82</v>
      </c>
      <c r="K14" s="3">
        <f t="shared" si="0"/>
        <v>1875.8199999999997</v>
      </c>
      <c r="L14" t="str">
        <f t="shared" si="1"/>
        <v>APLICAR PAGO</v>
      </c>
    </row>
    <row r="15" spans="1:12" x14ac:dyDescent="0.25">
      <c r="A15" t="s">
        <v>56</v>
      </c>
      <c r="B15" t="s">
        <v>57</v>
      </c>
      <c r="C15">
        <v>20</v>
      </c>
      <c r="D15">
        <v>4</v>
      </c>
      <c r="E15">
        <v>26</v>
      </c>
      <c r="F15">
        <v>6291000798</v>
      </c>
      <c r="G15" t="s">
        <v>58</v>
      </c>
      <c r="H15" s="1" t="s">
        <v>59</v>
      </c>
      <c r="I15" s="2">
        <v>1000</v>
      </c>
      <c r="J15" s="3">
        <v>36254.06</v>
      </c>
      <c r="K15" s="3">
        <f t="shared" si="0"/>
        <v>35254.06</v>
      </c>
      <c r="L15" t="str">
        <f t="shared" si="1"/>
        <v>APLICAR PAGO</v>
      </c>
    </row>
    <row r="16" spans="1:12" x14ac:dyDescent="0.25">
      <c r="A16" t="s">
        <v>60</v>
      </c>
      <c r="B16" t="s">
        <v>61</v>
      </c>
      <c r="C16">
        <v>20</v>
      </c>
      <c r="D16">
        <v>4</v>
      </c>
      <c r="E16">
        <v>26</v>
      </c>
      <c r="F16">
        <v>3263009222</v>
      </c>
      <c r="G16" t="s">
        <v>62</v>
      </c>
      <c r="H16" s="1" t="s">
        <v>63</v>
      </c>
      <c r="I16" s="2">
        <v>7750.31</v>
      </c>
      <c r="J16" s="3">
        <v>69929.75</v>
      </c>
      <c r="K16" s="3">
        <f t="shared" si="0"/>
        <v>62179.44</v>
      </c>
      <c r="L16" t="str">
        <f t="shared" si="1"/>
        <v>APLICAR PAGO</v>
      </c>
    </row>
    <row r="17" spans="1:12" x14ac:dyDescent="0.25">
      <c r="A17" t="s">
        <v>64</v>
      </c>
      <c r="B17" t="s">
        <v>65</v>
      </c>
      <c r="C17">
        <v>20</v>
      </c>
      <c r="D17">
        <v>4</v>
      </c>
      <c r="E17">
        <v>26</v>
      </c>
      <c r="F17">
        <v>2333009749</v>
      </c>
      <c r="G17" t="s">
        <v>66</v>
      </c>
      <c r="H17" s="1" t="s">
        <v>67</v>
      </c>
      <c r="I17" s="2">
        <v>2690</v>
      </c>
      <c r="J17" s="3">
        <v>191995.71</v>
      </c>
      <c r="K17" s="3">
        <f t="shared" si="0"/>
        <v>189305.71</v>
      </c>
      <c r="L17" t="str">
        <f t="shared" si="1"/>
        <v>APLICAR PAGO</v>
      </c>
    </row>
    <row r="18" spans="1:12" x14ac:dyDescent="0.25">
      <c r="A18" t="s">
        <v>68</v>
      </c>
      <c r="B18" t="s">
        <v>69</v>
      </c>
      <c r="C18">
        <v>20</v>
      </c>
      <c r="D18">
        <v>4</v>
      </c>
      <c r="E18">
        <v>26</v>
      </c>
      <c r="F18">
        <v>3273003040</v>
      </c>
      <c r="G18" t="s">
        <v>70</v>
      </c>
      <c r="H18" s="1" t="s">
        <v>71</v>
      </c>
      <c r="I18" s="2">
        <v>734</v>
      </c>
      <c r="J18" s="3">
        <v>25790.400000000001</v>
      </c>
      <c r="K18" s="3">
        <f t="shared" si="0"/>
        <v>25056.400000000001</v>
      </c>
      <c r="L18" t="str">
        <f t="shared" si="1"/>
        <v>APLICAR PAGO</v>
      </c>
    </row>
    <row r="19" spans="1:12" x14ac:dyDescent="0.25">
      <c r="A19" t="s">
        <v>72</v>
      </c>
      <c r="B19" t="s">
        <v>73</v>
      </c>
      <c r="C19">
        <v>20</v>
      </c>
      <c r="D19">
        <v>4</v>
      </c>
      <c r="E19">
        <v>26</v>
      </c>
      <c r="F19">
        <v>9005101190</v>
      </c>
      <c r="G19" t="s">
        <v>74</v>
      </c>
      <c r="H19" s="1" t="s">
        <v>75</v>
      </c>
      <c r="I19" s="2">
        <v>15000</v>
      </c>
      <c r="J19" s="3">
        <v>21209.59</v>
      </c>
      <c r="K19" s="3">
        <f t="shared" si="0"/>
        <v>6209.59</v>
      </c>
      <c r="L19" t="str">
        <f t="shared" si="1"/>
        <v>APLICAR PAGO</v>
      </c>
    </row>
    <row r="20" spans="1:12" x14ac:dyDescent="0.25">
      <c r="A20" t="s">
        <v>76</v>
      </c>
      <c r="B20" t="s">
        <v>77</v>
      </c>
      <c r="C20">
        <v>20</v>
      </c>
      <c r="D20">
        <v>4</v>
      </c>
      <c r="E20">
        <v>26</v>
      </c>
      <c r="F20">
        <v>3063019537</v>
      </c>
      <c r="G20" t="s">
        <v>78</v>
      </c>
      <c r="H20" s="1" t="s">
        <v>79</v>
      </c>
      <c r="I20" s="2">
        <v>2700</v>
      </c>
      <c r="J20" s="3">
        <v>52406.71</v>
      </c>
      <c r="K20" s="3">
        <f t="shared" si="0"/>
        <v>49706.71</v>
      </c>
      <c r="L20" t="str">
        <f t="shared" si="1"/>
        <v>APLICAR PAGO</v>
      </c>
    </row>
    <row r="21" spans="1:12" x14ac:dyDescent="0.25">
      <c r="A21" t="s">
        <v>80</v>
      </c>
      <c r="B21" t="s">
        <v>81</v>
      </c>
      <c r="C21">
        <v>20</v>
      </c>
      <c r="D21">
        <v>4</v>
      </c>
      <c r="E21">
        <v>26</v>
      </c>
      <c r="F21">
        <v>6013004268</v>
      </c>
      <c r="G21" t="s">
        <v>82</v>
      </c>
      <c r="H21" s="1" t="s">
        <v>83</v>
      </c>
      <c r="I21" s="2">
        <v>500</v>
      </c>
      <c r="J21" s="3">
        <v>1436500</v>
      </c>
      <c r="K21" s="3">
        <f t="shared" si="0"/>
        <v>1436000</v>
      </c>
      <c r="L21" t="str">
        <f t="shared" si="1"/>
        <v>APLICAR PAGO</v>
      </c>
    </row>
    <row r="22" spans="1:12" x14ac:dyDescent="0.25">
      <c r="A22" t="s">
        <v>84</v>
      </c>
      <c r="B22" t="s">
        <v>85</v>
      </c>
      <c r="C22">
        <v>20</v>
      </c>
      <c r="D22">
        <v>4</v>
      </c>
      <c r="E22">
        <v>26</v>
      </c>
      <c r="F22">
        <v>3063008792</v>
      </c>
      <c r="G22" t="s">
        <v>86</v>
      </c>
      <c r="H22" s="1" t="s">
        <v>87</v>
      </c>
      <c r="I22" s="2">
        <v>15570.21</v>
      </c>
      <c r="J22" s="3">
        <v>178232.23</v>
      </c>
      <c r="K22" s="3">
        <f t="shared" si="0"/>
        <v>162662.02000000002</v>
      </c>
      <c r="L22" t="str">
        <f t="shared" si="1"/>
        <v>APLICAR PAGO</v>
      </c>
    </row>
    <row r="23" spans="1:12" x14ac:dyDescent="0.25">
      <c r="A23" t="s">
        <v>88</v>
      </c>
      <c r="B23" t="s">
        <v>89</v>
      </c>
      <c r="C23">
        <v>20</v>
      </c>
      <c r="D23">
        <v>4</v>
      </c>
      <c r="E23">
        <v>26</v>
      </c>
      <c r="F23">
        <v>2203013585</v>
      </c>
      <c r="G23" t="s">
        <v>90</v>
      </c>
      <c r="H23" s="1" t="s">
        <v>91</v>
      </c>
      <c r="I23" s="2">
        <v>10000</v>
      </c>
      <c r="J23" s="3">
        <v>355217.77</v>
      </c>
      <c r="K23" s="3">
        <f t="shared" si="0"/>
        <v>345217.77</v>
      </c>
      <c r="L23" t="str">
        <f t="shared" si="1"/>
        <v>APLICAR PAGO</v>
      </c>
    </row>
    <row r="24" spans="1:12" x14ac:dyDescent="0.25">
      <c r="A24" t="s">
        <v>92</v>
      </c>
      <c r="B24" t="s">
        <v>93</v>
      </c>
      <c r="C24">
        <v>20</v>
      </c>
      <c r="D24">
        <v>4</v>
      </c>
      <c r="E24">
        <v>26</v>
      </c>
      <c r="F24">
        <v>3053011255</v>
      </c>
      <c r="G24" t="s">
        <v>94</v>
      </c>
      <c r="H24" s="1" t="s">
        <v>95</v>
      </c>
      <c r="I24" s="2">
        <v>1500</v>
      </c>
      <c r="J24" s="3">
        <v>219726.73</v>
      </c>
      <c r="K24" s="3">
        <f t="shared" si="0"/>
        <v>218226.73</v>
      </c>
      <c r="L24" t="str">
        <f t="shared" si="1"/>
        <v>APLICAR PAGO</v>
      </c>
    </row>
    <row r="25" spans="1:12" x14ac:dyDescent="0.25">
      <c r="A25" t="s">
        <v>96</v>
      </c>
      <c r="B25" t="s">
        <v>97</v>
      </c>
      <c r="C25">
        <v>20</v>
      </c>
      <c r="D25">
        <v>4</v>
      </c>
      <c r="E25">
        <v>26</v>
      </c>
      <c r="F25">
        <v>2343011526</v>
      </c>
      <c r="G25" t="s">
        <v>98</v>
      </c>
      <c r="H25" s="1" t="s">
        <v>99</v>
      </c>
      <c r="I25" s="2">
        <v>100000</v>
      </c>
      <c r="J25" s="3">
        <v>1201673.75</v>
      </c>
      <c r="K25" s="3">
        <f t="shared" si="0"/>
        <v>1101673.75</v>
      </c>
      <c r="L25" t="str">
        <f t="shared" si="1"/>
        <v>APLICAR PAGO</v>
      </c>
    </row>
    <row r="26" spans="1:12" x14ac:dyDescent="0.25">
      <c r="A26" t="s">
        <v>100</v>
      </c>
      <c r="B26" t="s">
        <v>101</v>
      </c>
      <c r="C26">
        <v>20</v>
      </c>
      <c r="D26">
        <v>4</v>
      </c>
      <c r="E26">
        <v>26</v>
      </c>
      <c r="F26">
        <v>3263007035</v>
      </c>
      <c r="G26" t="s">
        <v>102</v>
      </c>
      <c r="H26" s="1" t="s">
        <v>103</v>
      </c>
      <c r="I26" s="2">
        <v>6000</v>
      </c>
      <c r="J26" s="3">
        <v>10960.67</v>
      </c>
      <c r="K26" s="3">
        <f t="shared" si="0"/>
        <v>4960.67</v>
      </c>
      <c r="L26" t="str">
        <f t="shared" si="1"/>
        <v>APLICAR PAGO</v>
      </c>
    </row>
    <row r="27" spans="1:12" x14ac:dyDescent="0.25">
      <c r="A27" t="s">
        <v>104</v>
      </c>
      <c r="B27" t="s">
        <v>105</v>
      </c>
      <c r="C27">
        <v>20</v>
      </c>
      <c r="D27">
        <v>4</v>
      </c>
      <c r="E27">
        <v>26</v>
      </c>
      <c r="F27">
        <v>3153005840</v>
      </c>
      <c r="G27" t="s">
        <v>106</v>
      </c>
      <c r="H27" s="1" t="s">
        <v>107</v>
      </c>
      <c r="I27" s="2">
        <v>5340</v>
      </c>
      <c r="J27" s="3">
        <v>29642.84</v>
      </c>
      <c r="K27" s="3">
        <f t="shared" si="0"/>
        <v>24302.84</v>
      </c>
      <c r="L27" t="str">
        <f t="shared" si="1"/>
        <v>APLICAR PAGO</v>
      </c>
    </row>
    <row r="28" spans="1:12" x14ac:dyDescent="0.25">
      <c r="A28" t="s">
        <v>108</v>
      </c>
      <c r="B28" t="s">
        <v>109</v>
      </c>
      <c r="C28">
        <v>20</v>
      </c>
      <c r="D28">
        <v>4</v>
      </c>
      <c r="E28">
        <v>26</v>
      </c>
      <c r="F28">
        <v>3205003161</v>
      </c>
      <c r="G28" t="s">
        <v>110</v>
      </c>
      <c r="H28" s="1" t="s">
        <v>111</v>
      </c>
      <c r="I28" s="2">
        <v>1300</v>
      </c>
      <c r="J28" s="3">
        <v>48910.99</v>
      </c>
      <c r="K28" s="3">
        <f t="shared" si="0"/>
        <v>47610.99</v>
      </c>
      <c r="L28" t="str">
        <f t="shared" si="1"/>
        <v>APLICAR PAGO</v>
      </c>
    </row>
    <row r="29" spans="1:12" x14ac:dyDescent="0.25">
      <c r="A29" t="s">
        <v>112</v>
      </c>
      <c r="B29" t="s">
        <v>113</v>
      </c>
      <c r="C29">
        <v>20</v>
      </c>
      <c r="D29">
        <v>4</v>
      </c>
      <c r="E29">
        <v>26</v>
      </c>
      <c r="F29">
        <v>3191000169</v>
      </c>
      <c r="G29" t="s">
        <v>114</v>
      </c>
      <c r="H29" s="1" t="s">
        <v>115</v>
      </c>
      <c r="I29" s="2">
        <v>3000</v>
      </c>
      <c r="J29" s="3">
        <v>98806.89</v>
      </c>
      <c r="K29" s="3">
        <f t="shared" si="0"/>
        <v>95806.89</v>
      </c>
      <c r="L29" t="str">
        <f t="shared" si="1"/>
        <v>APLICAR PAGO</v>
      </c>
    </row>
    <row r="30" spans="1:12" x14ac:dyDescent="0.25">
      <c r="A30" t="s">
        <v>116</v>
      </c>
      <c r="B30" t="s">
        <v>117</v>
      </c>
      <c r="C30">
        <v>20</v>
      </c>
      <c r="D30">
        <v>4</v>
      </c>
      <c r="E30">
        <v>26</v>
      </c>
      <c r="F30">
        <v>6235005033</v>
      </c>
      <c r="G30" t="s">
        <v>118</v>
      </c>
      <c r="H30" s="1" t="s">
        <v>119</v>
      </c>
      <c r="I30" s="2">
        <v>732.02</v>
      </c>
      <c r="J30" s="3">
        <v>10000</v>
      </c>
      <c r="K30" s="3">
        <f t="shared" si="0"/>
        <v>9267.98</v>
      </c>
      <c r="L30" t="str">
        <f t="shared" si="1"/>
        <v>APLICAR PAGO</v>
      </c>
    </row>
    <row r="31" spans="1:12" x14ac:dyDescent="0.25">
      <c r="A31" t="s">
        <v>120</v>
      </c>
      <c r="B31" t="s">
        <v>121</v>
      </c>
      <c r="C31">
        <v>20</v>
      </c>
      <c r="D31">
        <v>4</v>
      </c>
      <c r="E31">
        <v>26</v>
      </c>
      <c r="F31">
        <v>2193006511</v>
      </c>
      <c r="G31" t="s">
        <v>122</v>
      </c>
      <c r="H31" s="1" t="s">
        <v>123</v>
      </c>
      <c r="I31" s="2">
        <v>7000</v>
      </c>
      <c r="J31" s="3">
        <v>46599.25</v>
      </c>
      <c r="K31" s="3">
        <f t="shared" si="0"/>
        <v>39599.25</v>
      </c>
      <c r="L31" t="str">
        <f t="shared" si="1"/>
        <v>APLICAR PAGO</v>
      </c>
    </row>
    <row r="32" spans="1:12" x14ac:dyDescent="0.25">
      <c r="A32" t="s">
        <v>124</v>
      </c>
      <c r="B32" t="s">
        <v>125</v>
      </c>
      <c r="C32">
        <v>20</v>
      </c>
      <c r="D32">
        <v>4</v>
      </c>
      <c r="E32">
        <v>26</v>
      </c>
      <c r="F32">
        <v>2021000606</v>
      </c>
      <c r="G32" t="s">
        <v>126</v>
      </c>
      <c r="H32" s="1" t="s">
        <v>127</v>
      </c>
      <c r="I32" s="2">
        <v>10000</v>
      </c>
      <c r="J32" s="3">
        <v>43440.51</v>
      </c>
      <c r="K32" s="3">
        <f t="shared" si="0"/>
        <v>33440.51</v>
      </c>
      <c r="L32" t="str">
        <f t="shared" si="1"/>
        <v>APLICAR PAGO</v>
      </c>
    </row>
    <row r="33" spans="1:12" x14ac:dyDescent="0.25">
      <c r="A33" t="s">
        <v>128</v>
      </c>
      <c r="B33" t="s">
        <v>129</v>
      </c>
      <c r="C33">
        <v>20</v>
      </c>
      <c r="D33">
        <v>4</v>
      </c>
      <c r="E33">
        <v>26</v>
      </c>
      <c r="F33">
        <v>3253008604</v>
      </c>
      <c r="G33" t="s">
        <v>130</v>
      </c>
      <c r="H33" s="1" t="s">
        <v>131</v>
      </c>
      <c r="I33" s="2">
        <v>9056.8700000000008</v>
      </c>
      <c r="J33" s="3">
        <v>227746.42</v>
      </c>
      <c r="K33" s="3">
        <f t="shared" si="0"/>
        <v>218689.55000000002</v>
      </c>
      <c r="L33" t="str">
        <f t="shared" si="1"/>
        <v>APLICAR PAGO</v>
      </c>
    </row>
    <row r="34" spans="1:12" x14ac:dyDescent="0.25">
      <c r="A34" t="s">
        <v>132</v>
      </c>
      <c r="B34" t="s">
        <v>133</v>
      </c>
      <c r="C34">
        <v>20</v>
      </c>
      <c r="D34">
        <v>4</v>
      </c>
      <c r="E34">
        <v>26</v>
      </c>
      <c r="F34">
        <v>2103007924</v>
      </c>
      <c r="G34" t="s">
        <v>134</v>
      </c>
      <c r="H34" s="1" t="s">
        <v>135</v>
      </c>
      <c r="I34" s="2">
        <v>5000</v>
      </c>
      <c r="J34" s="3">
        <v>32795.74</v>
      </c>
      <c r="K34" s="3">
        <f t="shared" si="0"/>
        <v>27795.739999999998</v>
      </c>
      <c r="L34" t="str">
        <f t="shared" si="1"/>
        <v>APLICAR PAGO</v>
      </c>
    </row>
    <row r="35" spans="1:12" x14ac:dyDescent="0.25">
      <c r="A35" t="s">
        <v>136</v>
      </c>
      <c r="B35" t="s">
        <v>137</v>
      </c>
      <c r="C35">
        <v>20</v>
      </c>
      <c r="D35">
        <v>4</v>
      </c>
      <c r="E35">
        <v>26</v>
      </c>
      <c r="F35">
        <v>9135001566</v>
      </c>
      <c r="G35" t="s">
        <v>138</v>
      </c>
      <c r="H35" s="1" t="s">
        <v>139</v>
      </c>
      <c r="I35" s="2">
        <v>700</v>
      </c>
      <c r="J35" s="3">
        <v>101574.24</v>
      </c>
      <c r="K35" s="3">
        <f t="shared" si="0"/>
        <v>100874.24000000001</v>
      </c>
      <c r="L35" t="str">
        <f t="shared" si="1"/>
        <v>APLICAR PAGO</v>
      </c>
    </row>
    <row r="36" spans="1:12" x14ac:dyDescent="0.25">
      <c r="A36" t="s">
        <v>140</v>
      </c>
      <c r="B36" t="s">
        <v>141</v>
      </c>
      <c r="C36">
        <v>20</v>
      </c>
      <c r="D36">
        <v>4</v>
      </c>
      <c r="E36">
        <v>26</v>
      </c>
      <c r="F36">
        <v>9133004032</v>
      </c>
      <c r="G36" t="s">
        <v>142</v>
      </c>
      <c r="H36" s="1" t="s">
        <v>143</v>
      </c>
      <c r="I36" s="2">
        <v>500</v>
      </c>
      <c r="J36" s="3">
        <v>106798.47</v>
      </c>
      <c r="K36" s="3">
        <f t="shared" si="0"/>
        <v>106298.47</v>
      </c>
      <c r="L36" t="str">
        <f t="shared" si="1"/>
        <v>APLICAR PAGO</v>
      </c>
    </row>
    <row r="37" spans="1:12" x14ac:dyDescent="0.25">
      <c r="A37" t="s">
        <v>144</v>
      </c>
      <c r="B37" t="s">
        <v>145</v>
      </c>
      <c r="C37">
        <v>20</v>
      </c>
      <c r="D37">
        <v>4</v>
      </c>
      <c r="E37">
        <v>26</v>
      </c>
      <c r="F37">
        <v>2143002388</v>
      </c>
      <c r="G37" t="s">
        <v>146</v>
      </c>
      <c r="H37" s="1" t="s">
        <v>147</v>
      </c>
      <c r="I37" s="2">
        <v>15000</v>
      </c>
      <c r="J37" s="3">
        <v>45510.76</v>
      </c>
      <c r="K37" s="3">
        <f t="shared" si="0"/>
        <v>30510.760000000002</v>
      </c>
      <c r="L37" t="str">
        <f t="shared" si="1"/>
        <v>APLICAR PAGO</v>
      </c>
    </row>
    <row r="38" spans="1:12" x14ac:dyDescent="0.25">
      <c r="A38" t="s">
        <v>144</v>
      </c>
      <c r="B38" t="s">
        <v>145</v>
      </c>
      <c r="C38">
        <v>20</v>
      </c>
      <c r="D38">
        <v>4</v>
      </c>
      <c r="E38">
        <v>26</v>
      </c>
      <c r="F38">
        <v>2143002388</v>
      </c>
      <c r="G38" t="s">
        <v>146</v>
      </c>
      <c r="H38" s="1" t="s">
        <v>147</v>
      </c>
      <c r="I38" s="2">
        <v>15000</v>
      </c>
      <c r="J38" s="3">
        <v>45510.76</v>
      </c>
      <c r="K38" s="3">
        <f t="shared" si="0"/>
        <v>30510.760000000002</v>
      </c>
      <c r="L38" t="str">
        <f t="shared" si="1"/>
        <v>APLICAR PAGO</v>
      </c>
    </row>
    <row r="39" spans="1:12" x14ac:dyDescent="0.25">
      <c r="A39" t="s">
        <v>148</v>
      </c>
      <c r="B39" t="s">
        <v>149</v>
      </c>
      <c r="C39">
        <v>20</v>
      </c>
      <c r="D39">
        <v>4</v>
      </c>
      <c r="E39">
        <v>26</v>
      </c>
      <c r="F39">
        <v>6133002656</v>
      </c>
      <c r="G39" t="s">
        <v>150</v>
      </c>
      <c r="H39" s="1" t="s">
        <v>151</v>
      </c>
      <c r="I39" s="2">
        <v>12000</v>
      </c>
      <c r="J39" s="3">
        <v>41163.64</v>
      </c>
      <c r="K39" s="3">
        <f t="shared" si="0"/>
        <v>29163.64</v>
      </c>
      <c r="L39" t="str">
        <f t="shared" si="1"/>
        <v>APLICAR PAGO</v>
      </c>
    </row>
    <row r="40" spans="1:12" x14ac:dyDescent="0.25">
      <c r="A40" t="s">
        <v>152</v>
      </c>
      <c r="B40" t="s">
        <v>153</v>
      </c>
      <c r="C40">
        <v>20</v>
      </c>
      <c r="D40">
        <v>4</v>
      </c>
      <c r="E40">
        <v>26</v>
      </c>
      <c r="F40">
        <v>7075003360</v>
      </c>
      <c r="G40" t="s">
        <v>154</v>
      </c>
      <c r="H40" s="1" t="s">
        <v>155</v>
      </c>
      <c r="I40" s="2">
        <v>5000</v>
      </c>
      <c r="J40" s="3">
        <v>35839.65</v>
      </c>
      <c r="K40" s="3">
        <f t="shared" si="0"/>
        <v>30839.65</v>
      </c>
      <c r="L40" t="str">
        <f t="shared" si="1"/>
        <v>APLICAR PAGO</v>
      </c>
    </row>
    <row r="41" spans="1:12" x14ac:dyDescent="0.25">
      <c r="A41" t="s">
        <v>156</v>
      </c>
      <c r="B41" t="s">
        <v>157</v>
      </c>
      <c r="C41">
        <v>20</v>
      </c>
      <c r="D41">
        <v>4</v>
      </c>
      <c r="E41">
        <v>26</v>
      </c>
      <c r="F41">
        <v>2141006051</v>
      </c>
      <c r="G41" t="s">
        <v>158</v>
      </c>
      <c r="H41" s="1" t="s">
        <v>159</v>
      </c>
      <c r="I41" s="2">
        <v>2000</v>
      </c>
      <c r="J41" s="3">
        <v>96486.59</v>
      </c>
      <c r="K41" s="3">
        <f t="shared" si="0"/>
        <v>94486.59</v>
      </c>
      <c r="L41" t="str">
        <f t="shared" si="1"/>
        <v>APLICAR PAGO</v>
      </c>
    </row>
    <row r="42" spans="1:12" x14ac:dyDescent="0.25">
      <c r="A42" t="s">
        <v>160</v>
      </c>
      <c r="B42" t="s">
        <v>161</v>
      </c>
      <c r="C42">
        <v>20</v>
      </c>
      <c r="D42">
        <v>4</v>
      </c>
      <c r="E42">
        <v>26</v>
      </c>
      <c r="F42">
        <v>2453003795</v>
      </c>
      <c r="G42" t="s">
        <v>162</v>
      </c>
      <c r="H42" s="1" t="s">
        <v>163</v>
      </c>
      <c r="I42" s="2">
        <v>2318</v>
      </c>
      <c r="J42" s="3">
        <v>39212.33</v>
      </c>
      <c r="K42" s="3">
        <f t="shared" si="0"/>
        <v>36894.33</v>
      </c>
      <c r="L42" t="str">
        <f t="shared" si="1"/>
        <v>APLICAR PAGO</v>
      </c>
    </row>
    <row r="43" spans="1:12" x14ac:dyDescent="0.25">
      <c r="A43" t="s">
        <v>164</v>
      </c>
      <c r="B43" t="s">
        <v>165</v>
      </c>
      <c r="C43">
        <v>20</v>
      </c>
      <c r="D43">
        <v>4</v>
      </c>
      <c r="E43">
        <v>26</v>
      </c>
      <c r="F43">
        <v>9135000935</v>
      </c>
      <c r="G43" t="s">
        <v>166</v>
      </c>
      <c r="H43" s="1" t="s">
        <v>167</v>
      </c>
      <c r="I43" s="2">
        <v>200</v>
      </c>
      <c r="J43" s="3">
        <v>47060.33</v>
      </c>
      <c r="K43" s="3">
        <f t="shared" si="0"/>
        <v>46860.33</v>
      </c>
      <c r="L43" t="str">
        <f t="shared" si="1"/>
        <v>APLICAR PAGO</v>
      </c>
    </row>
    <row r="44" spans="1:12" x14ac:dyDescent="0.25">
      <c r="A44" t="s">
        <v>164</v>
      </c>
      <c r="B44" t="s">
        <v>165</v>
      </c>
      <c r="C44">
        <v>20</v>
      </c>
      <c r="D44">
        <v>4</v>
      </c>
      <c r="E44">
        <v>26</v>
      </c>
      <c r="F44">
        <v>9135000935</v>
      </c>
      <c r="G44" t="s">
        <v>166</v>
      </c>
      <c r="H44" s="1" t="s">
        <v>167</v>
      </c>
      <c r="I44" s="2">
        <v>2000</v>
      </c>
      <c r="J44" s="3">
        <v>47060.33</v>
      </c>
      <c r="K44" s="3">
        <f t="shared" si="0"/>
        <v>45060.33</v>
      </c>
      <c r="L44" t="str">
        <f t="shared" si="1"/>
        <v>APLICAR PAGO</v>
      </c>
    </row>
    <row r="45" spans="1:12" x14ac:dyDescent="0.25">
      <c r="A45" t="s">
        <v>168</v>
      </c>
      <c r="B45" t="s">
        <v>169</v>
      </c>
      <c r="C45">
        <v>20</v>
      </c>
      <c r="D45">
        <v>4</v>
      </c>
      <c r="E45">
        <v>26</v>
      </c>
      <c r="F45">
        <v>2425000781</v>
      </c>
      <c r="G45" t="s">
        <v>170</v>
      </c>
      <c r="H45" s="1" t="s">
        <v>171</v>
      </c>
      <c r="I45" s="2">
        <v>116.67</v>
      </c>
      <c r="J45" s="3">
        <v>1700</v>
      </c>
      <c r="K45" s="3">
        <f t="shared" si="0"/>
        <v>1583.33</v>
      </c>
      <c r="L45" t="str">
        <f t="shared" si="1"/>
        <v>APLICAR PAGO</v>
      </c>
    </row>
    <row r="46" spans="1:12" x14ac:dyDescent="0.25">
      <c r="A46" t="s">
        <v>172</v>
      </c>
      <c r="B46" t="s">
        <v>173</v>
      </c>
      <c r="C46">
        <v>20</v>
      </c>
      <c r="D46">
        <v>4</v>
      </c>
      <c r="E46">
        <v>26</v>
      </c>
      <c r="F46">
        <v>6073007558</v>
      </c>
      <c r="G46" t="s">
        <v>174</v>
      </c>
      <c r="H46" s="1" t="s">
        <v>175</v>
      </c>
      <c r="I46" s="2">
        <v>25000</v>
      </c>
      <c r="J46" s="3">
        <v>733703.2</v>
      </c>
      <c r="K46" s="3">
        <f t="shared" si="0"/>
        <v>708703.2</v>
      </c>
      <c r="L46" t="str">
        <f t="shared" si="1"/>
        <v>APLICAR PAGO</v>
      </c>
    </row>
    <row r="47" spans="1:12" x14ac:dyDescent="0.25">
      <c r="A47" t="s">
        <v>176</v>
      </c>
      <c r="B47" t="s">
        <v>177</v>
      </c>
      <c r="C47">
        <v>20</v>
      </c>
      <c r="D47">
        <v>4</v>
      </c>
      <c r="E47">
        <v>26</v>
      </c>
      <c r="F47">
        <v>9001037231</v>
      </c>
      <c r="G47" t="s">
        <v>178</v>
      </c>
      <c r="H47" s="1" t="s">
        <v>179</v>
      </c>
      <c r="I47" s="2">
        <v>5500</v>
      </c>
      <c r="J47" s="3">
        <v>22096.86</v>
      </c>
      <c r="K47" s="3">
        <f t="shared" si="0"/>
        <v>16596.86</v>
      </c>
      <c r="L47" t="str">
        <f t="shared" si="1"/>
        <v>APLICAR PAGO</v>
      </c>
    </row>
    <row r="48" spans="1:12" x14ac:dyDescent="0.25">
      <c r="A48" t="s">
        <v>180</v>
      </c>
      <c r="B48" t="s">
        <v>181</v>
      </c>
      <c r="C48">
        <v>20</v>
      </c>
      <c r="D48">
        <v>4</v>
      </c>
      <c r="E48">
        <v>26</v>
      </c>
      <c r="F48">
        <v>2323004568</v>
      </c>
      <c r="G48" t="s">
        <v>182</v>
      </c>
      <c r="H48" s="1" t="s">
        <v>183</v>
      </c>
      <c r="I48" s="2">
        <v>50000</v>
      </c>
      <c r="J48" s="3">
        <v>1247797.02</v>
      </c>
      <c r="K48" s="3">
        <f t="shared" si="0"/>
        <v>1197797.02</v>
      </c>
      <c r="L48" t="str">
        <f t="shared" si="1"/>
        <v>APLICAR PAGO</v>
      </c>
    </row>
    <row r="49" spans="1:12" x14ac:dyDescent="0.25">
      <c r="A49" t="s">
        <v>184</v>
      </c>
      <c r="B49" t="s">
        <v>185</v>
      </c>
      <c r="C49">
        <v>20</v>
      </c>
      <c r="D49">
        <v>4</v>
      </c>
      <c r="E49">
        <v>26</v>
      </c>
      <c r="F49">
        <v>2153002401</v>
      </c>
      <c r="G49" t="s">
        <v>186</v>
      </c>
      <c r="H49" s="1" t="s">
        <v>187</v>
      </c>
      <c r="I49" s="2">
        <v>1500</v>
      </c>
      <c r="J49" s="3">
        <v>56535.32</v>
      </c>
      <c r="K49" s="3">
        <f t="shared" si="0"/>
        <v>55035.32</v>
      </c>
      <c r="L49" t="str">
        <f t="shared" si="1"/>
        <v>APLICAR PAGO</v>
      </c>
    </row>
    <row r="50" spans="1:12" x14ac:dyDescent="0.25">
      <c r="A50" t="s">
        <v>188</v>
      </c>
      <c r="B50" t="s">
        <v>189</v>
      </c>
      <c r="C50">
        <v>20</v>
      </c>
      <c r="D50">
        <v>4</v>
      </c>
      <c r="E50">
        <v>26</v>
      </c>
      <c r="F50">
        <v>2533006109</v>
      </c>
      <c r="G50" t="s">
        <v>190</v>
      </c>
      <c r="H50" s="1" t="s">
        <v>191</v>
      </c>
      <c r="I50" s="2">
        <v>3000</v>
      </c>
      <c r="J50" s="3">
        <v>24492.61</v>
      </c>
      <c r="K50" s="3">
        <f t="shared" si="0"/>
        <v>21492.61</v>
      </c>
      <c r="L50" t="str">
        <f t="shared" si="1"/>
        <v>APLICAR PAGO</v>
      </c>
    </row>
    <row r="51" spans="1:12" x14ac:dyDescent="0.25">
      <c r="A51" t="s">
        <v>192</v>
      </c>
      <c r="B51" t="s">
        <v>193</v>
      </c>
      <c r="C51">
        <v>20</v>
      </c>
      <c r="D51">
        <v>4</v>
      </c>
      <c r="E51">
        <v>26</v>
      </c>
      <c r="F51">
        <v>2293001751</v>
      </c>
      <c r="G51" t="s">
        <v>194</v>
      </c>
      <c r="H51" s="1" t="s">
        <v>195</v>
      </c>
      <c r="I51" s="2">
        <v>10000</v>
      </c>
      <c r="J51" s="3">
        <v>51420.44</v>
      </c>
      <c r="K51" s="3">
        <f t="shared" si="0"/>
        <v>41420.44</v>
      </c>
      <c r="L51" t="str">
        <f t="shared" si="1"/>
        <v>APLICAR PAGO</v>
      </c>
    </row>
    <row r="52" spans="1:12" x14ac:dyDescent="0.25">
      <c r="A52" t="s">
        <v>196</v>
      </c>
      <c r="B52" t="s">
        <v>197</v>
      </c>
      <c r="C52">
        <v>20</v>
      </c>
      <c r="D52">
        <v>4</v>
      </c>
      <c r="E52">
        <v>26</v>
      </c>
      <c r="F52">
        <v>2055000367</v>
      </c>
      <c r="G52" t="s">
        <v>198</v>
      </c>
      <c r="H52" s="1" t="s">
        <v>199</v>
      </c>
      <c r="I52" s="2">
        <v>24962.799999999999</v>
      </c>
      <c r="J52" s="3">
        <v>11451.16</v>
      </c>
      <c r="K52" s="3">
        <f t="shared" si="0"/>
        <v>-13511.64</v>
      </c>
      <c r="L52" s="4" t="s">
        <v>200</v>
      </c>
    </row>
    <row r="53" spans="1:12" x14ac:dyDescent="0.25">
      <c r="A53" t="s">
        <v>201</v>
      </c>
      <c r="B53" t="s">
        <v>202</v>
      </c>
      <c r="C53">
        <v>20</v>
      </c>
      <c r="D53">
        <v>4</v>
      </c>
      <c r="E53">
        <v>26</v>
      </c>
      <c r="F53">
        <v>9133005074</v>
      </c>
      <c r="G53" t="s">
        <v>203</v>
      </c>
      <c r="H53" s="1" t="s">
        <v>204</v>
      </c>
      <c r="I53" s="2">
        <v>115977.38</v>
      </c>
      <c r="J53" s="3">
        <v>115885.53</v>
      </c>
      <c r="K53" s="3">
        <f t="shared" si="0"/>
        <v>-91.850000000005821</v>
      </c>
      <c r="L53" s="4" t="s">
        <v>205</v>
      </c>
    </row>
    <row r="54" spans="1:12" x14ac:dyDescent="0.25">
      <c r="A54" t="s">
        <v>206</v>
      </c>
      <c r="B54" t="s">
        <v>207</v>
      </c>
      <c r="C54">
        <v>20</v>
      </c>
      <c r="D54">
        <v>4</v>
      </c>
      <c r="E54">
        <v>26</v>
      </c>
      <c r="F54">
        <v>2253011439</v>
      </c>
      <c r="G54" t="s">
        <v>208</v>
      </c>
      <c r="H54" s="1" t="s">
        <v>209</v>
      </c>
      <c r="I54" s="2">
        <v>14518.57</v>
      </c>
      <c r="J54" s="3">
        <v>13612.08</v>
      </c>
      <c r="K54" s="3">
        <f t="shared" si="0"/>
        <v>-906.48999999999978</v>
      </c>
      <c r="L54" s="4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Neliana Camacho Hernandez</dc:creator>
  <cp:lastModifiedBy>Neliana Camacho Hernandez</cp:lastModifiedBy>
  <dcterms:created xsi:type="dcterms:W3CDTF">2026-04-22T13:30:36Z</dcterms:created>
  <dcterms:modified xsi:type="dcterms:W3CDTF">2026-04-22T13:31:23Z</dcterms:modified>
</cp:coreProperties>
</file>